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8AD3E5D6-6084-47EF-9CBF-33967FD382DB}" xr6:coauthVersionLast="45" xr6:coauthVersionMax="45" xr10:uidLastSave="{00000000-0000-0000-0000-000000000000}"/>
  <bookViews>
    <workbookView xWindow="-120" yWindow="-120" windowWidth="19665" windowHeight="11760" activeTab="1" xr2:uid="{F8EA5D13-9DE2-4049-9D45-704B5B10FB9C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R14" i="2" l="1"/>
  <c r="Q14" i="2"/>
  <c r="P14" i="2"/>
  <c r="O14" i="2"/>
  <c r="N14" i="2"/>
  <c r="M14" i="2"/>
  <c r="L14" i="2"/>
  <c r="K14" i="2"/>
  <c r="J14" i="2"/>
  <c r="I14" i="2"/>
  <c r="H14" i="2"/>
  <c r="G14" i="2"/>
  <c r="F14" i="2"/>
  <c r="E14" i="2"/>
  <c r="D14" i="2"/>
  <c r="C14" i="2"/>
  <c r="B14" i="2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R5" i="1" l="1"/>
  <c r="Q5" i="1"/>
  <c r="P5" i="1"/>
  <c r="O5" i="1"/>
  <c r="N5" i="1"/>
  <c r="M5" i="1"/>
  <c r="L5" i="1"/>
  <c r="K5" i="1"/>
  <c r="J5" i="1"/>
  <c r="I5" i="1"/>
  <c r="H5" i="1"/>
  <c r="G5" i="1"/>
  <c r="F5" i="1"/>
  <c r="E5" i="1"/>
  <c r="D5" i="1"/>
  <c r="K4" i="1"/>
  <c r="R10" i="1"/>
  <c r="Q10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D9" i="1"/>
  <c r="R4" i="1"/>
  <c r="O4" i="1"/>
  <c r="N4" i="1"/>
  <c r="M4" i="1"/>
  <c r="L4" i="1"/>
  <c r="J4" i="1"/>
  <c r="I4" i="1"/>
  <c r="H4" i="1"/>
  <c r="G4" i="1"/>
  <c r="F4" i="1"/>
  <c r="E4" i="1"/>
  <c r="D4" i="1"/>
</calcChain>
</file>

<file path=xl/sharedStrings.xml><?xml version="1.0" encoding="utf-8"?>
<sst xmlns="http://schemas.openxmlformats.org/spreadsheetml/2006/main" count="28" uniqueCount="23">
  <si>
    <t>provider</t>
  </si>
  <si>
    <t>H0031</t>
  </si>
  <si>
    <t>H0032</t>
  </si>
  <si>
    <t>Dioh</t>
  </si>
  <si>
    <t>Brown</t>
  </si>
  <si>
    <t>H0002</t>
  </si>
  <si>
    <t>Kirksey</t>
  </si>
  <si>
    <t>Hildenbrand</t>
  </si>
  <si>
    <t>Stuhmer</t>
  </si>
  <si>
    <t>Webb</t>
  </si>
  <si>
    <t>Ludt</t>
  </si>
  <si>
    <t>Naiditch</t>
  </si>
  <si>
    <t>Halpin</t>
  </si>
  <si>
    <t>Hockenberry</t>
  </si>
  <si>
    <t>code</t>
  </si>
  <si>
    <t>old rate</t>
  </si>
  <si>
    <t>profit</t>
  </si>
  <si>
    <t>new rate</t>
  </si>
  <si>
    <t>current  payout</t>
  </si>
  <si>
    <t>prospective profit</t>
  </si>
  <si>
    <t>profit with out raises</t>
  </si>
  <si>
    <t>profit increase</t>
  </si>
  <si>
    <t>percentage of rate paid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</si>
</sst>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_);[Red]\(&quot;$&quot;#,##0.00\)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8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A5B59F-5021-480A-98FA-EE02FF63426B}">
  <sheetPr>
    <pageSetUpPr fitToPage="1"/>
  </sheetPr>
  <dimension ref="A1:S13"/>
  <sheetViews>
    <sheetView workbookViewId="0">
      <selection activeCell="P17" sqref="P17"/>
    </sheetView>
  </sheetViews>
  <sheetFormatPr defaultRowHeight="15" x14ac:dyDescent="0.25"/>
  <cols>
    <col min="1" max="2" width="24.85546875" customWidth="1"/>
    <col min="19" max="20" width="17.28515625" customWidth="1"/>
  </cols>
  <sheetData>
    <row r="1" spans="1:19" x14ac:dyDescent="0.25">
      <c r="A1" t="s">
        <v>14</v>
      </c>
      <c r="B1">
        <v>90000</v>
      </c>
      <c r="C1">
        <v>90001</v>
      </c>
      <c r="D1">
        <v>90785</v>
      </c>
      <c r="E1">
        <v>90791</v>
      </c>
      <c r="F1">
        <v>90832</v>
      </c>
      <c r="G1">
        <v>90834</v>
      </c>
      <c r="H1">
        <v>90837</v>
      </c>
      <c r="I1">
        <v>90846</v>
      </c>
      <c r="J1">
        <v>90847</v>
      </c>
      <c r="K1">
        <v>90887</v>
      </c>
      <c r="L1">
        <v>99354</v>
      </c>
      <c r="M1">
        <v>99355</v>
      </c>
      <c r="N1" t="s">
        <v>1</v>
      </c>
      <c r="O1" t="s">
        <v>2</v>
      </c>
      <c r="P1">
        <v>90839</v>
      </c>
      <c r="Q1">
        <v>90840</v>
      </c>
      <c r="R1" t="s">
        <v>5</v>
      </c>
    </row>
    <row r="2" spans="1:19" x14ac:dyDescent="0.25">
      <c r="A2" t="s">
        <v>15</v>
      </c>
      <c r="B2">
        <v>0</v>
      </c>
      <c r="D2">
        <v>7.34</v>
      </c>
      <c r="E2">
        <v>68.459999999999994</v>
      </c>
      <c r="F2">
        <v>33.19</v>
      </c>
      <c r="G2">
        <v>44.03</v>
      </c>
      <c r="H2">
        <v>65.89</v>
      </c>
      <c r="I2">
        <v>53.33</v>
      </c>
      <c r="J2">
        <v>53.8</v>
      </c>
      <c r="K2">
        <v>44.38</v>
      </c>
      <c r="L2">
        <v>49.97</v>
      </c>
      <c r="M2">
        <v>48.99</v>
      </c>
      <c r="N2">
        <v>60.28</v>
      </c>
      <c r="O2">
        <v>60.28</v>
      </c>
      <c r="R2">
        <v>60.28</v>
      </c>
    </row>
    <row r="3" spans="1:19" x14ac:dyDescent="0.25">
      <c r="A3" t="s">
        <v>18</v>
      </c>
      <c r="B3">
        <v>0</v>
      </c>
      <c r="D3">
        <v>4.5</v>
      </c>
      <c r="E3">
        <v>45</v>
      </c>
      <c r="F3">
        <v>22.5</v>
      </c>
      <c r="G3">
        <v>30</v>
      </c>
      <c r="H3">
        <v>45</v>
      </c>
      <c r="I3">
        <v>33</v>
      </c>
      <c r="J3">
        <v>33</v>
      </c>
      <c r="K3">
        <v>25</v>
      </c>
      <c r="L3">
        <v>22.5</v>
      </c>
      <c r="M3">
        <v>33.75</v>
      </c>
      <c r="N3">
        <v>38</v>
      </c>
      <c r="O3">
        <v>38</v>
      </c>
      <c r="P3">
        <v>45</v>
      </c>
      <c r="Q3">
        <v>22.5</v>
      </c>
      <c r="R3">
        <v>38</v>
      </c>
    </row>
    <row r="4" spans="1:19" x14ac:dyDescent="0.25">
      <c r="A4" t="s">
        <v>16</v>
      </c>
      <c r="D4">
        <f>D2-$D$3</f>
        <v>2.84</v>
      </c>
      <c r="E4">
        <f>E2-$E$3</f>
        <v>23.459999999999994</v>
      </c>
      <c r="F4">
        <f>F2-$F$3</f>
        <v>10.689999999999998</v>
      </c>
      <c r="G4">
        <f>G2-$G$3</f>
        <v>14.030000000000001</v>
      </c>
      <c r="H4">
        <f>H2-$H$3</f>
        <v>20.89</v>
      </c>
      <c r="I4">
        <f>I2-$I$3</f>
        <v>20.329999999999998</v>
      </c>
      <c r="J4">
        <f>J2-$J$3</f>
        <v>20.799999999999997</v>
      </c>
      <c r="K4">
        <f>K2-$K$3</f>
        <v>19.380000000000003</v>
      </c>
      <c r="L4">
        <f>L2-$L$3</f>
        <v>27.47</v>
      </c>
      <c r="M4">
        <f>M2-$M$3</f>
        <v>15.240000000000002</v>
      </c>
      <c r="N4">
        <f>N2-$N$3</f>
        <v>22.28</v>
      </c>
      <c r="O4">
        <f>O2-$O$3</f>
        <v>22.28</v>
      </c>
      <c r="R4">
        <f>R2-$R$3</f>
        <v>22.28</v>
      </c>
    </row>
    <row r="5" spans="1:19" x14ac:dyDescent="0.25">
      <c r="A5" t="s">
        <v>22</v>
      </c>
      <c r="D5">
        <f>D3/D2%</f>
        <v>61.307901907356957</v>
      </c>
      <c r="E5">
        <f>F3/F2%</f>
        <v>67.791503464899066</v>
      </c>
      <c r="F5">
        <f>+G3/G2%</f>
        <v>68.135362253009305</v>
      </c>
      <c r="G5">
        <f>G3/G2%</f>
        <v>68.135362253009305</v>
      </c>
      <c r="H5">
        <f>H3/H2%</f>
        <v>68.295644255577471</v>
      </c>
      <c r="I5">
        <f>I3/I2%</f>
        <v>61.878867429214324</v>
      </c>
      <c r="J5">
        <f>J3/J2%</f>
        <v>61.338289962825286</v>
      </c>
      <c r="K5">
        <f>K3/K2%</f>
        <v>56.331680937359167</v>
      </c>
      <c r="L5">
        <f>L3/L2%</f>
        <v>45.027016209725836</v>
      </c>
      <c r="M5">
        <f>M3/M2%</f>
        <v>68.891610532761788</v>
      </c>
      <c r="N5">
        <f>N3/N2%</f>
        <v>63.039150630391504</v>
      </c>
      <c r="O5">
        <f>O3/O2%</f>
        <v>63.039150630391504</v>
      </c>
      <c r="P5" t="e">
        <f>P3/P2%</f>
        <v>#DIV/0!</v>
      </c>
      <c r="Q5" t="e">
        <f>Q3/Q2%</f>
        <v>#DIV/0!</v>
      </c>
      <c r="R5">
        <f>R3/R2%</f>
        <v>63.039150630391504</v>
      </c>
    </row>
    <row r="7" spans="1:19" x14ac:dyDescent="0.25">
      <c r="A7" t="s">
        <v>17</v>
      </c>
      <c r="D7">
        <v>7.73</v>
      </c>
      <c r="E7" s="1">
        <v>71.45</v>
      </c>
      <c r="F7">
        <v>34.979999999999997</v>
      </c>
      <c r="G7">
        <v>46.58</v>
      </c>
      <c r="H7">
        <v>69.959999999999994</v>
      </c>
      <c r="I7">
        <v>64.34</v>
      </c>
      <c r="J7">
        <v>66.88</v>
      </c>
      <c r="K7">
        <v>44.38</v>
      </c>
      <c r="L7">
        <v>66.209999999999994</v>
      </c>
      <c r="M7">
        <v>57.71</v>
      </c>
      <c r="N7">
        <v>60.28</v>
      </c>
      <c r="O7">
        <v>60.28</v>
      </c>
      <c r="P7">
        <v>72.91</v>
      </c>
      <c r="Q7">
        <v>34.979999999999997</v>
      </c>
      <c r="R7">
        <v>60.28</v>
      </c>
    </row>
    <row r="8" spans="1:19" x14ac:dyDescent="0.25">
      <c r="A8" t="s">
        <v>18</v>
      </c>
      <c r="B8">
        <v>0</v>
      </c>
      <c r="D8">
        <v>4.5</v>
      </c>
      <c r="E8">
        <v>45</v>
      </c>
      <c r="F8">
        <v>22.5</v>
      </c>
      <c r="G8">
        <v>30</v>
      </c>
      <c r="H8">
        <v>45</v>
      </c>
      <c r="I8">
        <v>33</v>
      </c>
      <c r="J8">
        <v>33</v>
      </c>
      <c r="K8">
        <v>25</v>
      </c>
      <c r="L8">
        <v>22.5</v>
      </c>
      <c r="M8">
        <v>33.75</v>
      </c>
      <c r="N8">
        <v>38</v>
      </c>
      <c r="O8">
        <v>38</v>
      </c>
      <c r="P8">
        <v>45</v>
      </c>
      <c r="Q8">
        <v>22.5</v>
      </c>
      <c r="R8">
        <v>38</v>
      </c>
    </row>
    <row r="9" spans="1:19" x14ac:dyDescent="0.25">
      <c r="A9" t="s">
        <v>20</v>
      </c>
      <c r="D9">
        <f>D7-$D$8</f>
        <v>3.2300000000000004</v>
      </c>
      <c r="E9" s="1">
        <f>E7-$E$8</f>
        <v>26.450000000000003</v>
      </c>
      <c r="F9">
        <f>F7-$F$8</f>
        <v>12.479999999999997</v>
      </c>
      <c r="G9">
        <f>G7-$G$8</f>
        <v>16.579999999999998</v>
      </c>
      <c r="H9">
        <f>H7-$H$8</f>
        <v>24.959999999999994</v>
      </c>
      <c r="I9">
        <f>I7-$I$8</f>
        <v>31.340000000000003</v>
      </c>
      <c r="J9">
        <f>J7-$J$8</f>
        <v>33.879999999999995</v>
      </c>
      <c r="K9">
        <f>K7-$K$8</f>
        <v>19.380000000000003</v>
      </c>
      <c r="L9">
        <f>L7-$L$8</f>
        <v>43.709999999999994</v>
      </c>
      <c r="M9">
        <f>M7-$M$8</f>
        <v>23.96</v>
      </c>
      <c r="N9">
        <f>N7-$N$8</f>
        <v>22.28</v>
      </c>
      <c r="O9">
        <f>O7-$O$8</f>
        <v>22.28</v>
      </c>
      <c r="P9">
        <f>P7-$P$8</f>
        <v>27.909999999999997</v>
      </c>
      <c r="Q9">
        <f>Q7-$Q$8</f>
        <v>12.479999999999997</v>
      </c>
      <c r="R9">
        <f>R7-$R$8</f>
        <v>22.28</v>
      </c>
    </row>
    <row r="10" spans="1:19" x14ac:dyDescent="0.25">
      <c r="A10" t="s">
        <v>21</v>
      </c>
      <c r="D10">
        <f>D9-$D$4</f>
        <v>0.39000000000000057</v>
      </c>
      <c r="E10" s="1">
        <f>E9-$E$4</f>
        <v>2.9900000000000091</v>
      </c>
      <c r="F10">
        <f>F9-$F$4</f>
        <v>1.7899999999999991</v>
      </c>
      <c r="G10">
        <f>G9-$G$4</f>
        <v>2.5499999999999972</v>
      </c>
      <c r="H10">
        <f>H9-$H$4</f>
        <v>4.0699999999999932</v>
      </c>
      <c r="I10">
        <f>I9-$I$4</f>
        <v>11.010000000000005</v>
      </c>
      <c r="J10">
        <f>J9-$J$4</f>
        <v>13.079999999999998</v>
      </c>
      <c r="K10">
        <f>K9-$K$4</f>
        <v>0</v>
      </c>
      <c r="L10">
        <f>L9-$L$4</f>
        <v>16.239999999999995</v>
      </c>
      <c r="M10">
        <f>M9-$M$4</f>
        <v>8.7199999999999989</v>
      </c>
      <c r="N10">
        <f>N9-$N$4</f>
        <v>0</v>
      </c>
      <c r="O10">
        <f>O9-$O$4</f>
        <v>0</v>
      </c>
      <c r="P10">
        <f>P9-$P$4</f>
        <v>27.909999999999997</v>
      </c>
      <c r="Q10">
        <f>Q9-$Q$4</f>
        <v>12.479999999999997</v>
      </c>
      <c r="R10">
        <f>R9-$R$4</f>
        <v>0</v>
      </c>
    </row>
    <row r="12" spans="1:19" x14ac:dyDescent="0.25">
      <c r="B12">
        <v>0</v>
      </c>
      <c r="C12">
        <v>0</v>
      </c>
      <c r="D12">
        <v>1</v>
      </c>
      <c r="E12">
        <v>47</v>
      </c>
      <c r="F12">
        <v>42</v>
      </c>
      <c r="G12">
        <v>29</v>
      </c>
      <c r="H12">
        <v>808</v>
      </c>
      <c r="I12">
        <v>9</v>
      </c>
      <c r="J12">
        <v>13</v>
      </c>
      <c r="K12">
        <v>0</v>
      </c>
      <c r="L12">
        <v>624</v>
      </c>
      <c r="M12">
        <v>51</v>
      </c>
      <c r="N12">
        <v>2</v>
      </c>
      <c r="O12">
        <v>36</v>
      </c>
      <c r="P12">
        <v>0</v>
      </c>
      <c r="Q12">
        <v>1</v>
      </c>
      <c r="R12">
        <v>2</v>
      </c>
      <c r="S12" t="s">
        <v>21</v>
      </c>
    </row>
    <row r="13" spans="1:19" x14ac:dyDescent="0.25">
      <c r="A13" t="s">
        <v>19</v>
      </c>
      <c r="D13">
        <f>D10*D12</f>
        <v>0.39000000000000057</v>
      </c>
      <c r="E13">
        <f>+E10*E12</f>
        <v>140.53000000000043</v>
      </c>
      <c r="F13" s="1">
        <f>E10*E12</f>
        <v>140.53000000000043</v>
      </c>
      <c r="G13">
        <f>+G10*G12</f>
        <v>73.949999999999918</v>
      </c>
      <c r="H13">
        <f>H10*H12</f>
        <v>3288.5599999999945</v>
      </c>
      <c r="I13">
        <f>I10*I12</f>
        <v>99.090000000000046</v>
      </c>
      <c r="J13">
        <f>J10*J12</f>
        <v>170.03999999999996</v>
      </c>
      <c r="K13">
        <f>K10*K12</f>
        <v>0</v>
      </c>
      <c r="L13">
        <f>L10*L12</f>
        <v>10133.759999999997</v>
      </c>
      <c r="M13">
        <f>M10*M12</f>
        <v>444.71999999999991</v>
      </c>
      <c r="N13">
        <f>N10*N12</f>
        <v>0</v>
      </c>
      <c r="O13">
        <f>O10*O12</f>
        <v>0</v>
      </c>
      <c r="P13">
        <f>P10*P12</f>
        <v>0</v>
      </c>
      <c r="Q13">
        <f>Q10*Q12</f>
        <v>12.479999999999997</v>
      </c>
      <c r="R13">
        <f>R10*R12</f>
        <v>0</v>
      </c>
      <c r="S13">
        <f>SUM(D13:R13)</f>
        <v>14504.04999999999</v>
      </c>
    </row>
  </sheetData>
  <pageMargins left="0.7" right="0.7" top="0.75" bottom="0.75" header="0.3" footer="0.3"/>
  <pageSetup scale="57" fitToHeight="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B56E21-40EF-425E-BB08-DB5FD51C6219}">
  <dimension ref="A1:R14"/>
  <sheetViews>
    <sheetView tabSelected="1" workbookViewId="0">
      <selection activeCell="D16" sqref="D16"/>
    </sheetView>
  </sheetViews>
  <sheetFormatPr defaultRowHeight="15" x14ac:dyDescent="0.25"/>
  <cols>
    <col min="1" max="1" width="13.5703125" customWidth="1"/>
  </cols>
  <sheetData>
    <row r="1" spans="1:18" x14ac:dyDescent="0.25">
      <c r="A1" t="s">
        <v>0</v>
      </c>
      <c r="B1">
        <v>90000</v>
      </c>
      <c r="C1">
        <v>90001</v>
      </c>
      <c r="D1">
        <v>90785</v>
      </c>
      <c r="E1">
        <v>90791</v>
      </c>
      <c r="F1">
        <v>90832</v>
      </c>
      <c r="G1">
        <v>90834</v>
      </c>
      <c r="H1">
        <v>90837</v>
      </c>
      <c r="I1">
        <v>90846</v>
      </c>
      <c r="J1">
        <v>90847</v>
      </c>
      <c r="K1">
        <v>90887</v>
      </c>
      <c r="L1">
        <v>99354</v>
      </c>
      <c r="M1">
        <v>99355</v>
      </c>
      <c r="N1" t="s">
        <v>1</v>
      </c>
      <c r="O1" t="s">
        <v>2</v>
      </c>
      <c r="P1">
        <v>90839</v>
      </c>
      <c r="Q1">
        <v>90840</v>
      </c>
      <c r="R1" t="s">
        <v>5</v>
      </c>
    </row>
    <row r="2" spans="1:18" x14ac:dyDescent="0.25">
      <c r="A2" t="s">
        <v>3</v>
      </c>
      <c r="B2">
        <v>0</v>
      </c>
      <c r="C2">
        <v>0</v>
      </c>
      <c r="D2">
        <v>0</v>
      </c>
      <c r="E2">
        <v>15</v>
      </c>
      <c r="F2">
        <v>24</v>
      </c>
      <c r="G2">
        <v>9</v>
      </c>
      <c r="H2">
        <v>136</v>
      </c>
      <c r="I2">
        <v>5</v>
      </c>
      <c r="J2">
        <v>12</v>
      </c>
      <c r="L2">
        <v>77</v>
      </c>
      <c r="M2">
        <v>2</v>
      </c>
      <c r="N2">
        <v>0</v>
      </c>
      <c r="O2">
        <v>7</v>
      </c>
      <c r="P2">
        <v>0</v>
      </c>
      <c r="Q2">
        <v>0</v>
      </c>
      <c r="R2">
        <v>0</v>
      </c>
    </row>
    <row r="3" spans="1:18" x14ac:dyDescent="0.25">
      <c r="A3" t="s">
        <v>4</v>
      </c>
      <c r="B3">
        <v>0</v>
      </c>
      <c r="C3">
        <v>0</v>
      </c>
      <c r="D3">
        <v>0</v>
      </c>
      <c r="E3">
        <v>7</v>
      </c>
      <c r="F3">
        <v>0</v>
      </c>
      <c r="G3">
        <v>0</v>
      </c>
      <c r="H3">
        <v>105</v>
      </c>
      <c r="I3">
        <v>1</v>
      </c>
      <c r="J3">
        <v>0</v>
      </c>
      <c r="K3">
        <v>0</v>
      </c>
      <c r="L3">
        <v>94</v>
      </c>
      <c r="M3">
        <v>28</v>
      </c>
      <c r="N3">
        <v>0</v>
      </c>
      <c r="O3">
        <v>5</v>
      </c>
      <c r="P3">
        <v>0</v>
      </c>
      <c r="Q3">
        <v>1</v>
      </c>
      <c r="R3">
        <v>2</v>
      </c>
    </row>
    <row r="4" spans="1:18" x14ac:dyDescent="0.25">
      <c r="A4" t="s">
        <v>6</v>
      </c>
      <c r="B4">
        <v>0</v>
      </c>
      <c r="C4">
        <v>0</v>
      </c>
      <c r="D4">
        <v>0</v>
      </c>
      <c r="E4">
        <v>5</v>
      </c>
      <c r="F4">
        <v>1</v>
      </c>
      <c r="G4">
        <v>0</v>
      </c>
      <c r="H4">
        <v>90</v>
      </c>
      <c r="I4">
        <v>1</v>
      </c>
      <c r="J4">
        <v>0</v>
      </c>
      <c r="K4">
        <v>0</v>
      </c>
      <c r="L4">
        <v>88</v>
      </c>
      <c r="M4">
        <v>14</v>
      </c>
      <c r="N4">
        <v>0</v>
      </c>
      <c r="O4">
        <v>5</v>
      </c>
      <c r="P4">
        <v>0</v>
      </c>
      <c r="Q4">
        <v>0</v>
      </c>
      <c r="R4">
        <v>0</v>
      </c>
    </row>
    <row r="5" spans="1:18" x14ac:dyDescent="0.25">
      <c r="A5" t="s">
        <v>7</v>
      </c>
      <c r="B5">
        <v>0</v>
      </c>
      <c r="C5">
        <v>0</v>
      </c>
      <c r="D5">
        <v>0</v>
      </c>
      <c r="E5">
        <v>2</v>
      </c>
      <c r="F5">
        <v>0</v>
      </c>
      <c r="G5">
        <v>0</v>
      </c>
      <c r="H5">
        <v>34</v>
      </c>
      <c r="I5">
        <v>0</v>
      </c>
      <c r="J5">
        <v>0</v>
      </c>
      <c r="K5">
        <v>0</v>
      </c>
      <c r="L5">
        <v>35</v>
      </c>
      <c r="M5">
        <v>0</v>
      </c>
      <c r="N5">
        <v>0</v>
      </c>
      <c r="O5">
        <v>2</v>
      </c>
      <c r="P5">
        <v>0</v>
      </c>
      <c r="Q5">
        <v>0</v>
      </c>
      <c r="R5">
        <v>0</v>
      </c>
    </row>
    <row r="6" spans="1:18" x14ac:dyDescent="0.25">
      <c r="A6" t="s">
        <v>8</v>
      </c>
      <c r="B6">
        <v>0</v>
      </c>
      <c r="C6">
        <v>0</v>
      </c>
      <c r="D6">
        <v>1</v>
      </c>
      <c r="E6">
        <v>2</v>
      </c>
      <c r="F6">
        <v>0</v>
      </c>
      <c r="G6">
        <v>0</v>
      </c>
      <c r="H6">
        <v>3</v>
      </c>
      <c r="I6">
        <v>0</v>
      </c>
      <c r="J6">
        <v>1</v>
      </c>
      <c r="K6">
        <v>0</v>
      </c>
      <c r="L6">
        <v>0</v>
      </c>
      <c r="M6">
        <v>0</v>
      </c>
      <c r="N6">
        <v>0</v>
      </c>
      <c r="O6">
        <v>2</v>
      </c>
      <c r="P6">
        <v>0</v>
      </c>
      <c r="Q6">
        <v>0</v>
      </c>
      <c r="R6">
        <v>0</v>
      </c>
    </row>
    <row r="7" spans="1:18" x14ac:dyDescent="0.25">
      <c r="A7" t="s">
        <v>9</v>
      </c>
      <c r="B7">
        <v>0</v>
      </c>
      <c r="C7">
        <v>0</v>
      </c>
      <c r="D7">
        <v>0</v>
      </c>
      <c r="E7">
        <v>6</v>
      </c>
      <c r="F7">
        <v>0</v>
      </c>
      <c r="G7">
        <v>0</v>
      </c>
      <c r="H7">
        <v>272</v>
      </c>
      <c r="I7">
        <v>1</v>
      </c>
      <c r="J7">
        <v>0</v>
      </c>
      <c r="K7">
        <v>0</v>
      </c>
      <c r="L7">
        <v>256</v>
      </c>
      <c r="M7">
        <v>0</v>
      </c>
      <c r="N7">
        <v>1</v>
      </c>
      <c r="O7">
        <v>5</v>
      </c>
      <c r="P7">
        <v>0</v>
      </c>
      <c r="Q7">
        <v>0</v>
      </c>
      <c r="R7">
        <v>0</v>
      </c>
    </row>
    <row r="8" spans="1:18" x14ac:dyDescent="0.25">
      <c r="A8" t="s">
        <v>10</v>
      </c>
      <c r="B8">
        <v>0</v>
      </c>
      <c r="C8">
        <v>0</v>
      </c>
      <c r="D8">
        <v>0</v>
      </c>
      <c r="E8">
        <v>1</v>
      </c>
      <c r="F8">
        <v>0</v>
      </c>
      <c r="G8">
        <v>0</v>
      </c>
      <c r="H8">
        <v>59</v>
      </c>
      <c r="I8">
        <v>0</v>
      </c>
      <c r="J8">
        <v>0</v>
      </c>
      <c r="K8">
        <v>0</v>
      </c>
      <c r="L8">
        <v>16</v>
      </c>
      <c r="M8">
        <v>0</v>
      </c>
      <c r="N8">
        <v>1</v>
      </c>
      <c r="O8">
        <v>1</v>
      </c>
      <c r="P8">
        <v>0</v>
      </c>
      <c r="Q8">
        <v>0</v>
      </c>
      <c r="R8">
        <v>0</v>
      </c>
    </row>
    <row r="9" spans="1:18" x14ac:dyDescent="0.25">
      <c r="A9" t="s">
        <v>11</v>
      </c>
      <c r="B9">
        <v>0</v>
      </c>
      <c r="C9">
        <v>0</v>
      </c>
      <c r="D9">
        <v>0</v>
      </c>
      <c r="E9">
        <v>1</v>
      </c>
      <c r="F9">
        <v>0</v>
      </c>
      <c r="G9">
        <v>0</v>
      </c>
      <c r="H9">
        <v>9</v>
      </c>
      <c r="I9">
        <v>0</v>
      </c>
      <c r="J9">
        <v>0</v>
      </c>
      <c r="K9">
        <v>0</v>
      </c>
      <c r="L9">
        <v>9</v>
      </c>
      <c r="M9">
        <v>1</v>
      </c>
      <c r="N9">
        <v>0</v>
      </c>
      <c r="O9">
        <v>1</v>
      </c>
      <c r="P9">
        <v>0</v>
      </c>
      <c r="Q9">
        <v>0</v>
      </c>
      <c r="R9">
        <v>0</v>
      </c>
    </row>
    <row r="10" spans="1:18" x14ac:dyDescent="0.25">
      <c r="A10" t="s">
        <v>12</v>
      </c>
      <c r="B10">
        <v>0</v>
      </c>
      <c r="C10">
        <v>0</v>
      </c>
      <c r="D10">
        <v>0</v>
      </c>
      <c r="E10">
        <v>4</v>
      </c>
      <c r="F10">
        <v>0</v>
      </c>
      <c r="G10">
        <v>0</v>
      </c>
      <c r="H10">
        <v>27</v>
      </c>
      <c r="I10">
        <v>1</v>
      </c>
      <c r="J10">
        <v>0</v>
      </c>
      <c r="K10">
        <v>0</v>
      </c>
      <c r="L10">
        <v>9</v>
      </c>
      <c r="M10">
        <v>0</v>
      </c>
      <c r="N10">
        <v>0</v>
      </c>
      <c r="O10">
        <v>4</v>
      </c>
      <c r="P10">
        <v>0</v>
      </c>
      <c r="Q10">
        <v>0</v>
      </c>
      <c r="R10">
        <v>0</v>
      </c>
    </row>
    <row r="11" spans="1:18" x14ac:dyDescent="0.25">
      <c r="A11" t="s">
        <v>13</v>
      </c>
      <c r="B11">
        <v>0</v>
      </c>
      <c r="C11">
        <v>0</v>
      </c>
      <c r="D11">
        <v>0</v>
      </c>
      <c r="E11">
        <v>4</v>
      </c>
      <c r="F11">
        <v>17</v>
      </c>
      <c r="G11">
        <v>20</v>
      </c>
      <c r="H11">
        <v>73</v>
      </c>
      <c r="I11">
        <v>0</v>
      </c>
      <c r="J11">
        <v>0</v>
      </c>
      <c r="K11">
        <v>0</v>
      </c>
      <c r="L11">
        <v>40</v>
      </c>
      <c r="M11">
        <v>6</v>
      </c>
      <c r="N11">
        <v>0</v>
      </c>
      <c r="O11">
        <v>4</v>
      </c>
      <c r="P11">
        <v>0</v>
      </c>
      <c r="Q11">
        <v>0</v>
      </c>
      <c r="R11">
        <v>0</v>
      </c>
    </row>
    <row r="14" spans="1:18" x14ac:dyDescent="0.25">
      <c r="B14">
        <f t="shared" ref="B14:R14" si="0">SUM(B2:B13)</f>
        <v>0</v>
      </c>
      <c r="C14">
        <f t="shared" si="0"/>
        <v>0</v>
      </c>
      <c r="D14">
        <f t="shared" si="0"/>
        <v>1</v>
      </c>
      <c r="E14">
        <f t="shared" si="0"/>
        <v>47</v>
      </c>
      <c r="F14">
        <f t="shared" si="0"/>
        <v>42</v>
      </c>
      <c r="G14">
        <f t="shared" si="0"/>
        <v>29</v>
      </c>
      <c r="H14">
        <f t="shared" si="0"/>
        <v>808</v>
      </c>
      <c r="I14">
        <f t="shared" si="0"/>
        <v>9</v>
      </c>
      <c r="J14">
        <f t="shared" si="0"/>
        <v>13</v>
      </c>
      <c r="K14">
        <f t="shared" si="0"/>
        <v>0</v>
      </c>
      <c r="L14">
        <f t="shared" si="0"/>
        <v>624</v>
      </c>
      <c r="M14">
        <f t="shared" si="0"/>
        <v>51</v>
      </c>
      <c r="N14">
        <f t="shared" si="0"/>
        <v>2</v>
      </c>
      <c r="O14">
        <f t="shared" si="0"/>
        <v>36</v>
      </c>
      <c r="P14">
        <f t="shared" si="0"/>
        <v>0</v>
      </c>
      <c r="Q14">
        <f t="shared" si="0"/>
        <v>1</v>
      </c>
      <c r="R14">
        <f t="shared" si="0"/>
        <v>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RENEE</dc:creator>
  <cp:lastModifiedBy>RENEE</cp:lastModifiedBy>
  <cp:lastPrinted>2019-10-29T17:31:56Z</cp:lastPrinted>
  <dcterms:created xsi:type="dcterms:W3CDTF">2019-10-24T14:35:48Z</dcterms:created>
  <dcterms:modified xsi:type="dcterms:W3CDTF">2019-10-31T20:38:47Z</dcterms:modified>
</cp:coreProperties>
</file>